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Math 4 Source Data" sheetId="1" r:id="rId1"/>
    <sheet name="Avg Diff" sheetId="2" r:id="rId2"/>
    <sheet name="Weighted Avg Diff" sheetId="3" r:id="rId3"/>
  </sheets>
  <definedNames>
    <definedName name="_xlnm.Print_Area" localSheetId="0">'Math 4 Source Data'!$A$1:$P$33</definedName>
  </definedNames>
  <calcPr fullCalcOnLoad="1"/>
</workbook>
</file>

<file path=xl/sharedStrings.xml><?xml version="1.0" encoding="utf-8"?>
<sst xmlns="http://schemas.openxmlformats.org/spreadsheetml/2006/main" count="56" uniqueCount="40">
  <si>
    <t>Multiple Choice Questions</t>
  </si>
  <si>
    <t>Session 1 Questions</t>
  </si>
  <si>
    <t>Session 2 Questions</t>
  </si>
  <si>
    <t>Key Idea 1 A</t>
  </si>
  <si>
    <t>Key Idea 1 B</t>
  </si>
  <si>
    <t>Key Idea 1 C</t>
  </si>
  <si>
    <t>Key Idea 1 D</t>
  </si>
  <si>
    <t>Key Idea 2 A</t>
  </si>
  <si>
    <t>Key Idea 2 B</t>
  </si>
  <si>
    <t>Key Idea 2 C</t>
  </si>
  <si>
    <t>Key Idea 2 D</t>
  </si>
  <si>
    <t>Key Idea 2 E</t>
  </si>
  <si>
    <t>Key Idea 3 A</t>
  </si>
  <si>
    <t>Key Idea 3 B</t>
  </si>
  <si>
    <t>Key Idea 4 A</t>
  </si>
  <si>
    <t>Key Idea 4 C</t>
  </si>
  <si>
    <t>Key Idea 4 E</t>
  </si>
  <si>
    <t>Key Idea 5 B</t>
  </si>
  <si>
    <t>Key Idea 5 C</t>
  </si>
  <si>
    <t>Key Idea 5 D</t>
  </si>
  <si>
    <t>Key Idea 5 F</t>
  </si>
  <si>
    <t>Key Idea 6 C</t>
  </si>
  <si>
    <t>Key Idea 6 D</t>
  </si>
  <si>
    <t>Key Idea 6 F</t>
  </si>
  <si>
    <t>Key Idea 6 H</t>
  </si>
  <si>
    <t>Key Idea 7 A</t>
  </si>
  <si>
    <t>Key Idea 7 B</t>
  </si>
  <si>
    <t>Key Idea 7 C</t>
  </si>
  <si>
    <t>Key Idea 7 G</t>
  </si>
  <si>
    <t>#</t>
  </si>
  <si>
    <t>Difference</t>
  </si>
  <si>
    <t>Weighted Average % Difference</t>
  </si>
  <si>
    <t>Total # of Questions</t>
  </si>
  <si>
    <t>Totals:</t>
  </si>
  <si>
    <t>Average % Difference</t>
  </si>
  <si>
    <t>BOCES % Correct</t>
  </si>
  <si>
    <t>Your School % Correct</t>
  </si>
  <si>
    <t>1999 - 2001 Math 4 Assessment Comparisons</t>
  </si>
  <si>
    <t>Key Idea 3 D</t>
  </si>
  <si>
    <t>Key Idea 5 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</si>
</sst>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7">
    <font>
      <sz val="10"/>
      <name val="Arial"/>
      <family val="0"/>
    </font>
    <font>
      <b/>
      <sz val="10"/>
      <name val="Arial"/>
      <family val="2"/>
    </font>
    <font>
      <sz val="8"/>
      <name val="Arial"/>
      <family val="2"/>
    </font>
    <font>
      <b/>
      <sz val="17.5"/>
      <name val="Arial"/>
      <family val="0"/>
    </font>
    <font>
      <sz val="14.75"/>
      <name val="Arial"/>
      <family val="0"/>
    </font>
    <font>
      <b/>
      <sz val="14.75"/>
      <name val="Arial"/>
      <family val="0"/>
    </font>
    <font>
      <sz val="16"/>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4"/>
      <name val="Arial"/>
      <family val="2"/>
    </font>
    <font>
      <sz val="10.25"/>
      <name val="Arial"/>
      <family val="2"/>
    </font>
    <font>
      <sz val="15"/>
      <name val="Arial"/>
      <family val="0"/>
    </font>
    <font>
      <sz val="15.25"/>
      <name val="Arial"/>
      <family val="0"/>
    </font>
    <font>
      <b/>
      <sz val="13.75"/>
      <name val="Arial"/>
      <family val="2"/>
    </font>
    <font>
      <sz val="10.75"/>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horizontal="center"/>
    </xf>
    <xf numFmtId="164" fontId="1" fillId="0" borderId="0" xfId="0" applyNumberFormat="1" applyFont="1" applyAlignment="1">
      <alignment/>
    </xf>
    <xf numFmtId="164" fontId="0" fillId="0" borderId="0" xfId="0" applyNumberFormat="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1" fontId="0" fillId="0" borderId="1" xfId="0" applyNumberFormat="1" applyBorder="1" applyAlignment="1">
      <alignment horizontal="center"/>
    </xf>
    <xf numFmtId="0" fontId="6" fillId="0" borderId="0" xfId="0" applyFont="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xf>
    <xf numFmtId="0" fontId="8" fillId="2" borderId="6" xfId="0" applyFont="1" applyFill="1" applyBorder="1" applyAlignment="1">
      <alignment horizontal="right"/>
    </xf>
    <xf numFmtId="0" fontId="10" fillId="2" borderId="7" xfId="0" applyFont="1" applyFill="1" applyBorder="1" applyAlignment="1">
      <alignment horizontal="center"/>
    </xf>
    <xf numFmtId="0" fontId="8" fillId="2" borderId="8" xfId="0" applyFont="1" applyFill="1" applyBorder="1" applyAlignment="1">
      <alignment horizontal="center"/>
    </xf>
    <xf numFmtId="164" fontId="10" fillId="2" borderId="9" xfId="0" applyNumberFormat="1" applyFont="1" applyFill="1" applyBorder="1" applyAlignment="1">
      <alignment horizontal="center"/>
    </xf>
    <xf numFmtId="164" fontId="10" fillId="2" borderId="7" xfId="0" applyNumberFormat="1" applyFont="1" applyFill="1" applyBorder="1" applyAlignment="1">
      <alignment horizontal="center"/>
    </xf>
    <xf numFmtId="0" fontId="10" fillId="2" borderId="8" xfId="0" applyFont="1" applyFill="1" applyBorder="1" applyAlignment="1">
      <alignment horizontal="center"/>
    </xf>
    <xf numFmtId="0" fontId="8"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9" fillId="2" borderId="4"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7" fillId="2" borderId="0" xfId="0" applyFont="1" applyFill="1" applyAlignment="1">
      <alignment horizontal="center"/>
    </xf>
    <xf numFmtId="0" fontId="8"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Comparison of Average % Difference by Exam Section for Math 4 1999 &amp; 2000</a:t>
            </a:r>
          </a:p>
        </c:rich>
      </c:tx>
      <c:layout/>
      <c:spPr>
        <a:noFill/>
        <a:ln>
          <a:noFill/>
        </a:ln>
      </c:spPr>
    </c:title>
    <c:plotArea>
      <c:layout/>
      <c:barChart>
        <c:barDir val="bar"/>
        <c:grouping val="clustered"/>
        <c:varyColors val="0"/>
        <c:ser>
          <c:idx val="0"/>
          <c:order val="0"/>
          <c:tx>
            <c:v>Session 2</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Data'!$D$114:$D$121</c:f>
              <c:numCache>
                <c:ptCount val="8"/>
                <c:pt idx="0">
                  <c:v>0</c:v>
                </c:pt>
                <c:pt idx="1">
                  <c:v>0</c:v>
                </c:pt>
                <c:pt idx="2">
                  <c:v>0</c:v>
                </c:pt>
                <c:pt idx="3">
                  <c:v>0</c:v>
                </c:pt>
                <c:pt idx="4">
                  <c:v>0</c:v>
                </c:pt>
                <c:pt idx="5">
                  <c:v>0</c:v>
                </c:pt>
                <c:pt idx="6">
                  <c:v>0</c:v>
                </c:pt>
                <c:pt idx="7">
                  <c:v>0</c:v>
                </c:pt>
              </c:numCache>
            </c:numRef>
          </c:val>
        </c:ser>
        <c:ser>
          <c:idx val="1"/>
          <c:order val="1"/>
          <c:tx>
            <c:v>Session 1</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Data'!$C$114:$C$121</c:f>
              <c:numCache>
                <c:ptCount val="8"/>
                <c:pt idx="0">
                  <c:v>0</c:v>
                </c:pt>
                <c:pt idx="1">
                  <c:v>0</c:v>
                </c:pt>
                <c:pt idx="2">
                  <c:v>0</c:v>
                </c:pt>
                <c:pt idx="3">
                  <c:v>0</c:v>
                </c:pt>
                <c:pt idx="4">
                  <c:v>0</c:v>
                </c:pt>
                <c:pt idx="5">
                  <c:v>0</c:v>
                </c:pt>
                <c:pt idx="6">
                  <c:v>0</c:v>
                </c:pt>
                <c:pt idx="7">
                  <c:v>0</c:v>
                </c:pt>
              </c:numCache>
            </c:numRef>
          </c:val>
        </c:ser>
        <c:ser>
          <c:idx val="2"/>
          <c:order val="2"/>
          <c:tx>
            <c:v>Multiple Choice</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Data'!$B$114:$B$121</c:f>
              <c:numCache>
                <c:ptCount val="8"/>
                <c:pt idx="0">
                  <c:v>0</c:v>
                </c:pt>
                <c:pt idx="1">
                  <c:v>0</c:v>
                </c:pt>
                <c:pt idx="2">
                  <c:v>0</c:v>
                </c:pt>
                <c:pt idx="3">
                  <c:v>0</c:v>
                </c:pt>
                <c:pt idx="4">
                  <c:v>0</c:v>
                </c:pt>
                <c:pt idx="5">
                  <c:v>0</c:v>
                </c:pt>
                <c:pt idx="6">
                  <c:v>0</c:v>
                </c:pt>
                <c:pt idx="7">
                  <c:v>0</c:v>
                </c:pt>
              </c:numCache>
            </c:numRef>
          </c:val>
        </c:ser>
        <c:axId val="322679"/>
        <c:axId val="2904112"/>
      </c:barChart>
      <c:catAx>
        <c:axId val="322679"/>
        <c:scaling>
          <c:orientation val="maxMin"/>
        </c:scaling>
        <c:axPos val="l"/>
        <c:majorGridlines>
          <c:spPr>
            <a:ln w="25400">
              <a:solidFill/>
            </a:ln>
          </c:spPr>
        </c:majorGridlines>
        <c:delete val="0"/>
        <c:numFmt formatCode="General" sourceLinked="1"/>
        <c:majorTickMark val="out"/>
        <c:minorTickMark val="none"/>
        <c:tickLblPos val="low"/>
        <c:crossAx val="2904112"/>
        <c:crosses val="autoZero"/>
        <c:auto val="1"/>
        <c:lblOffset val="100"/>
        <c:noMultiLvlLbl val="0"/>
      </c:catAx>
      <c:valAx>
        <c:axId val="2904112"/>
        <c:scaling>
          <c:orientation val="minMax"/>
        </c:scaling>
        <c:axPos val="t"/>
        <c:title>
          <c:tx>
            <c:rich>
              <a:bodyPr vert="horz" rot="0" anchor="ctr"/>
              <a:lstStyle/>
              <a:p>
                <a:pPr algn="ctr">
                  <a:defRPr/>
                </a:pPr>
                <a:r>
                  <a:rPr lang="en-US" cap="none" sz="1475" b="1" i="0" u="none" baseline="0">
                    <a:latin typeface="Arial"/>
                    <a:ea typeface="Arial"/>
                    <a:cs typeface="Arial"/>
                  </a:rPr>
                  <a:t>Average % Difference</a:t>
                </a:r>
              </a:p>
            </c:rich>
          </c:tx>
          <c:layout/>
          <c:overlay val="0"/>
          <c:spPr>
            <a:noFill/>
            <a:ln>
              <a:noFill/>
            </a:ln>
          </c:spPr>
        </c:title>
        <c:majorGridlines/>
        <c:delete val="0"/>
        <c:numFmt formatCode="General" sourceLinked="1"/>
        <c:majorTickMark val="out"/>
        <c:minorTickMark val="none"/>
        <c:tickLblPos val="nextTo"/>
        <c:crossAx val="322679"/>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CCFFCC"/>
        </a:solidFill>
        <a:ln w="12700">
          <a:solidFill>
            <a:srgbClr val="80808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Average % Comparison of Key Idea Subskills for Math 4 1999 - 2001</a:t>
            </a:r>
          </a:p>
        </c:rich>
      </c:tx>
      <c:layout>
        <c:manualLayout>
          <c:xMode val="factor"/>
          <c:yMode val="factor"/>
          <c:x val="0.0025"/>
          <c:y val="0.00725"/>
        </c:manualLayout>
      </c:layout>
      <c:spPr>
        <a:solidFill>
          <a:srgbClr val="FFFFFF"/>
        </a:solidFill>
        <a:ln w="3175">
          <a:noFill/>
        </a:ln>
        <a:effectLst>
          <a:outerShdw dist="35921" dir="2700000" algn="br">
            <a:prstClr val="black"/>
          </a:outerShdw>
        </a:effectLst>
      </c:spPr>
    </c:title>
    <c:plotArea>
      <c:layout>
        <c:manualLayout>
          <c:xMode val="edge"/>
          <c:yMode val="edge"/>
          <c:x val="0.02075"/>
          <c:y val="0.09875"/>
          <c:w val="0.9695"/>
          <c:h val="0.890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8"/>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3 D</c:v>
                </c:pt>
                <c:pt idx="12">
                  <c:v>Key Idea 4 A</c:v>
                </c:pt>
                <c:pt idx="13">
                  <c:v>Key Idea 4 C</c:v>
                </c:pt>
                <c:pt idx="14">
                  <c:v>Key Idea 4 E</c:v>
                </c:pt>
                <c:pt idx="15">
                  <c:v>Key Idea 5 B</c:v>
                </c:pt>
                <c:pt idx="16">
                  <c:v>Key Idea 5 C</c:v>
                </c:pt>
                <c:pt idx="17">
                  <c:v>Key Idea 5 D</c:v>
                </c:pt>
                <c:pt idx="18">
                  <c:v>Key Idea 5 E</c:v>
                </c:pt>
                <c:pt idx="19">
                  <c:v>Key Idea 5 F</c:v>
                </c:pt>
                <c:pt idx="20">
                  <c:v>Key Idea 6 C</c:v>
                </c:pt>
                <c:pt idx="21">
                  <c:v>Key Idea 6 D</c:v>
                </c:pt>
                <c:pt idx="22">
                  <c:v>Key Idea 6 F</c:v>
                </c:pt>
                <c:pt idx="23">
                  <c:v>Key Idea 6 H</c:v>
                </c:pt>
                <c:pt idx="24">
                  <c:v>Key Idea 7 A</c:v>
                </c:pt>
                <c:pt idx="25">
                  <c:v>Key Idea 7 B</c:v>
                </c:pt>
                <c:pt idx="26">
                  <c:v>Key Idea 7 C</c:v>
                </c:pt>
                <c:pt idx="27">
                  <c:v>Key Idea 7 G</c:v>
                </c:pt>
              </c:strCache>
            </c:strRef>
          </c:cat>
          <c:val>
            <c:numRef>
              <c:f>'Math 4 Source Data'!$N$5:$N$32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26137009"/>
        <c:axId val="33906490"/>
      </c:barChart>
      <c:catAx>
        <c:axId val="26137009"/>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33906490"/>
        <c:crosses val="autoZero"/>
        <c:auto val="1"/>
        <c:lblOffset val="100"/>
        <c:tickLblSkip val="1"/>
        <c:noMultiLvlLbl val="0"/>
      </c:catAx>
      <c:valAx>
        <c:axId val="33906490"/>
        <c:scaling>
          <c:orientation val="minMax"/>
        </c:scaling>
        <c:axPos val="t"/>
        <c:majorGridlines/>
        <c:delete val="0"/>
        <c:numFmt formatCode="General" sourceLinked="1"/>
        <c:majorTickMark val="out"/>
        <c:minorTickMark val="none"/>
        <c:tickLblPos val="nextTo"/>
        <c:txPr>
          <a:bodyPr/>
          <a:lstStyle/>
          <a:p>
            <a:pPr>
              <a:defRPr lang="en-US" cap="none" sz="1475" b="0" i="0" u="none" baseline="0">
                <a:solidFill>
                  <a:srgbClr val="FFFFFF"/>
                </a:solidFill>
                <a:latin typeface="Arial"/>
                <a:ea typeface="Arial"/>
                <a:cs typeface="Arial"/>
              </a:defRPr>
            </a:pPr>
          </a:p>
        </c:txPr>
        <c:crossAx val="26137009"/>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8275"/>
          <c:w val="0.95975"/>
          <c:h val="0.888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8"/>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3 D</c:v>
                </c:pt>
                <c:pt idx="12">
                  <c:v>Key Idea 4 A</c:v>
                </c:pt>
                <c:pt idx="13">
                  <c:v>Key Idea 4 C</c:v>
                </c:pt>
                <c:pt idx="14">
                  <c:v>Key Idea 4 E</c:v>
                </c:pt>
                <c:pt idx="15">
                  <c:v>Key Idea 5 B</c:v>
                </c:pt>
                <c:pt idx="16">
                  <c:v>Key Idea 5 C</c:v>
                </c:pt>
                <c:pt idx="17">
                  <c:v>Key Idea 5 D</c:v>
                </c:pt>
                <c:pt idx="18">
                  <c:v>Key Idea 5 E</c:v>
                </c:pt>
                <c:pt idx="19">
                  <c:v>Key Idea 5 F</c:v>
                </c:pt>
                <c:pt idx="20">
                  <c:v>Key Idea 6 C</c:v>
                </c:pt>
                <c:pt idx="21">
                  <c:v>Key Idea 6 D</c:v>
                </c:pt>
                <c:pt idx="22">
                  <c:v>Key Idea 6 F</c:v>
                </c:pt>
                <c:pt idx="23">
                  <c:v>Key Idea 6 H</c:v>
                </c:pt>
                <c:pt idx="24">
                  <c:v>Key Idea 7 A</c:v>
                </c:pt>
                <c:pt idx="25">
                  <c:v>Key Idea 7 B</c:v>
                </c:pt>
                <c:pt idx="26">
                  <c:v>Key Idea 7 C</c:v>
                </c:pt>
                <c:pt idx="27">
                  <c:v>Key Idea 7 G</c:v>
                </c:pt>
              </c:strCache>
            </c:strRef>
          </c:cat>
          <c:val>
            <c:numRef>
              <c:f>'Math 4 Source Data'!$P$5:$P$32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36722955"/>
        <c:axId val="62071140"/>
      </c:barChart>
      <c:catAx>
        <c:axId val="36722955"/>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62071140"/>
        <c:crosses val="autoZero"/>
        <c:auto val="1"/>
        <c:lblOffset val="100"/>
        <c:tickLblSkip val="1"/>
        <c:noMultiLvlLbl val="0"/>
      </c:catAx>
      <c:valAx>
        <c:axId val="62071140"/>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4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36722955"/>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4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5" right="0.5" top="1" bottom="1" header="0.5" footer="0.5"/>
  <pageSetup horizontalDpi="600" verticalDpi="600" orientation="landscape"/>
  <headerFooter>
    <oddFooter>&amp;LThis graph compares your students performance on the Math 4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121</xdr:row>
      <xdr:rowOff>142875</xdr:rowOff>
    </xdr:from>
    <xdr:to>
      <xdr:col>12</xdr:col>
      <xdr:colOff>447675</xdr:colOff>
      <xdr:row>159</xdr:row>
      <xdr:rowOff>19050</xdr:rowOff>
    </xdr:to>
    <xdr:graphicFrame>
      <xdr:nvGraphicFramePr>
        <xdr:cNvPr id="1" name="Chart 5"/>
        <xdr:cNvGraphicFramePr/>
      </xdr:nvGraphicFramePr>
      <xdr:xfrm>
        <a:off x="0" y="20288250"/>
        <a:ext cx="6800850" cy="6029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34475" cy="5934075"/>
    <xdr:graphicFrame>
      <xdr:nvGraphicFramePr>
        <xdr:cNvPr id="1" name="Shape 1025"/>
        <xdr:cNvGraphicFramePr/>
      </xdr:nvGraphicFramePr>
      <xdr:xfrm>
        <a:off x="0" y="0"/>
        <a:ext cx="91344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8"/>
  <sheetViews>
    <sheetView tabSelected="1" workbookViewId="0" topLeftCell="A1">
      <selection activeCell="K8" sqref="K8"/>
    </sheetView>
  </sheetViews>
  <sheetFormatPr defaultColWidth="9.140625" defaultRowHeight="12.75"/>
  <cols>
    <col min="1" max="1" width="12.8515625" style="0" customWidth="1"/>
    <col min="2" max="2" width="4.140625" style="0" bestFit="1" customWidth="1"/>
    <col min="3" max="3" width="9.00390625" style="0" customWidth="1"/>
    <col min="4" max="4" width="7.57421875" style="0" customWidth="1"/>
    <col min="5" max="5" width="10.28125" style="0" customWidth="1"/>
    <col min="6" max="6" width="4.140625" style="0" customWidth="1"/>
    <col min="7" max="7" width="9.00390625" style="0" customWidth="1"/>
    <col min="8" max="8" width="8.00390625" style="0" customWidth="1"/>
    <col min="9" max="9" width="9.00390625" style="0" customWidth="1"/>
    <col min="10" max="10" width="4.140625" style="0" customWidth="1"/>
    <col min="11" max="11" width="9.00390625" style="0" customWidth="1"/>
    <col min="12" max="12" width="8.140625" style="0" customWidth="1"/>
    <col min="13" max="13" width="9.00390625" style="0" customWidth="1"/>
    <col min="15" max="15" width="9.28125" style="0" customWidth="1"/>
    <col min="16" max="16" width="11.140625" style="4" customWidth="1"/>
  </cols>
  <sheetData>
    <row r="1" spans="1:16" ht="20.25">
      <c r="A1" s="31" t="s">
        <v>37</v>
      </c>
      <c r="B1" s="32"/>
      <c r="C1" s="32"/>
      <c r="D1" s="32"/>
      <c r="E1" s="32"/>
      <c r="F1" s="32"/>
      <c r="G1" s="32"/>
      <c r="H1" s="32"/>
      <c r="I1" s="32"/>
      <c r="J1" s="32"/>
      <c r="K1" s="32"/>
      <c r="L1" s="32"/>
      <c r="M1" s="32"/>
      <c r="N1" s="32"/>
      <c r="O1" s="32"/>
      <c r="P1" s="32"/>
    </row>
    <row r="2" spans="1:15" ht="20.25">
      <c r="A2" s="13"/>
      <c r="B2" s="4"/>
      <c r="C2" s="4"/>
      <c r="D2" s="4"/>
      <c r="E2" s="4"/>
      <c r="F2" s="4"/>
      <c r="G2" s="4"/>
      <c r="H2" s="4"/>
      <c r="I2" s="4"/>
      <c r="J2" s="4"/>
      <c r="K2" s="4"/>
      <c r="L2" s="4"/>
      <c r="M2" s="4"/>
      <c r="N2" s="4"/>
      <c r="O2" s="4"/>
    </row>
    <row r="3" spans="2:16" ht="15.75">
      <c r="B3" s="28" t="s">
        <v>0</v>
      </c>
      <c r="C3" s="29"/>
      <c r="D3" s="29"/>
      <c r="E3" s="30"/>
      <c r="F3" s="28" t="s">
        <v>1</v>
      </c>
      <c r="G3" s="29"/>
      <c r="H3" s="29"/>
      <c r="I3" s="30"/>
      <c r="J3" s="28" t="s">
        <v>2</v>
      </c>
      <c r="K3" s="29"/>
      <c r="L3" s="29"/>
      <c r="M3" s="30"/>
      <c r="N3" s="16"/>
      <c r="O3" s="14"/>
      <c r="P3" s="15"/>
    </row>
    <row r="4" spans="2:16" ht="38.25">
      <c r="B4" s="25" t="s">
        <v>29</v>
      </c>
      <c r="C4" s="26" t="s">
        <v>36</v>
      </c>
      <c r="D4" s="26" t="s">
        <v>35</v>
      </c>
      <c r="E4" s="27" t="s">
        <v>30</v>
      </c>
      <c r="F4" s="25" t="s">
        <v>29</v>
      </c>
      <c r="G4" s="26" t="s">
        <v>36</v>
      </c>
      <c r="H4" s="26" t="s">
        <v>35</v>
      </c>
      <c r="I4" s="27" t="s">
        <v>30</v>
      </c>
      <c r="J4" s="25" t="s">
        <v>29</v>
      </c>
      <c r="K4" s="26" t="s">
        <v>36</v>
      </c>
      <c r="L4" s="26" t="s">
        <v>35</v>
      </c>
      <c r="M4" s="27" t="s">
        <v>30</v>
      </c>
      <c r="N4" s="25" t="s">
        <v>34</v>
      </c>
      <c r="O4" s="26" t="s">
        <v>32</v>
      </c>
      <c r="P4" s="27" t="s">
        <v>31</v>
      </c>
    </row>
    <row r="5" spans="1:16" ht="12.75">
      <c r="A5" s="17" t="s">
        <v>3</v>
      </c>
      <c r="B5" s="7">
        <v>4</v>
      </c>
      <c r="C5" s="7"/>
      <c r="D5" s="7"/>
      <c r="E5" s="8">
        <f>C5-D5</f>
        <v>0</v>
      </c>
      <c r="F5" s="9">
        <v>1</v>
      </c>
      <c r="G5" s="10"/>
      <c r="H5" s="10"/>
      <c r="I5" s="11">
        <f>G5-H5</f>
        <v>0</v>
      </c>
      <c r="J5" s="9">
        <v>0</v>
      </c>
      <c r="K5" s="10"/>
      <c r="L5" s="10"/>
      <c r="M5" s="10"/>
      <c r="N5" s="10">
        <f aca="true" t="shared" si="0" ref="N5:N32">AVERAGE(E5,I5,M5)</f>
        <v>0</v>
      </c>
      <c r="O5" s="12">
        <f>B5+F5+J5</f>
        <v>5</v>
      </c>
      <c r="P5" s="10">
        <f aca="true" t="shared" si="1" ref="P5:P32">ROUND(N5,1)*O5</f>
        <v>0</v>
      </c>
    </row>
    <row r="6" spans="1:16" ht="12.75">
      <c r="A6" s="17" t="s">
        <v>4</v>
      </c>
      <c r="B6" s="7">
        <v>1</v>
      </c>
      <c r="C6" s="7"/>
      <c r="D6" s="7"/>
      <c r="E6" s="8">
        <f>C6-D6</f>
        <v>0</v>
      </c>
      <c r="F6" s="9">
        <v>1</v>
      </c>
      <c r="G6" s="10"/>
      <c r="H6" s="10"/>
      <c r="I6" s="11">
        <f>G6-H6</f>
        <v>0</v>
      </c>
      <c r="J6" s="9">
        <v>1</v>
      </c>
      <c r="K6" s="10"/>
      <c r="L6" s="10"/>
      <c r="M6" s="11">
        <f>K6-L6</f>
        <v>0</v>
      </c>
      <c r="N6" s="10">
        <f t="shared" si="0"/>
        <v>0</v>
      </c>
      <c r="O6" s="12">
        <f aca="true" t="shared" si="2" ref="O6:O32">B6+F6+J6</f>
        <v>3</v>
      </c>
      <c r="P6" s="10">
        <f t="shared" si="1"/>
        <v>0</v>
      </c>
    </row>
    <row r="7" spans="1:16" ht="12.75">
      <c r="A7" s="17" t="s">
        <v>5</v>
      </c>
      <c r="B7" s="7">
        <v>0</v>
      </c>
      <c r="C7" s="7"/>
      <c r="D7" s="7"/>
      <c r="E7" s="8"/>
      <c r="F7" s="9">
        <v>0</v>
      </c>
      <c r="G7" s="10"/>
      <c r="H7" s="10"/>
      <c r="I7" s="11"/>
      <c r="J7" s="9">
        <v>1</v>
      </c>
      <c r="K7" s="10"/>
      <c r="L7" s="10"/>
      <c r="M7" s="11">
        <f>K7-L7</f>
        <v>0</v>
      </c>
      <c r="N7" s="10">
        <f t="shared" si="0"/>
        <v>0</v>
      </c>
      <c r="O7" s="12">
        <f t="shared" si="2"/>
        <v>1</v>
      </c>
      <c r="P7" s="10">
        <f t="shared" si="1"/>
        <v>0</v>
      </c>
    </row>
    <row r="8" spans="1:16" ht="12.75">
      <c r="A8" s="17" t="s">
        <v>6</v>
      </c>
      <c r="B8" s="7">
        <v>4</v>
      </c>
      <c r="C8" s="7"/>
      <c r="D8" s="7"/>
      <c r="E8" s="8">
        <f aca="true" t="shared" si="3" ref="E8:E15">C8-D8</f>
        <v>0</v>
      </c>
      <c r="F8" s="9">
        <v>2</v>
      </c>
      <c r="G8" s="10"/>
      <c r="H8" s="10"/>
      <c r="I8" s="11">
        <f>G8-H8</f>
        <v>0</v>
      </c>
      <c r="J8" s="9">
        <v>0</v>
      </c>
      <c r="K8" s="10"/>
      <c r="L8" s="10"/>
      <c r="M8" s="11"/>
      <c r="N8" s="10">
        <f t="shared" si="0"/>
        <v>0</v>
      </c>
      <c r="O8" s="12">
        <f t="shared" si="2"/>
        <v>6</v>
      </c>
      <c r="P8" s="10">
        <f t="shared" si="1"/>
        <v>0</v>
      </c>
    </row>
    <row r="9" spans="1:16" ht="12.75">
      <c r="A9" s="17" t="s">
        <v>7</v>
      </c>
      <c r="B9" s="7">
        <v>5</v>
      </c>
      <c r="C9" s="7"/>
      <c r="D9" s="7"/>
      <c r="E9" s="8">
        <f t="shared" si="3"/>
        <v>0</v>
      </c>
      <c r="F9" s="9">
        <v>0</v>
      </c>
      <c r="G9" s="10"/>
      <c r="H9" s="10"/>
      <c r="I9" s="11"/>
      <c r="J9" s="9">
        <v>3</v>
      </c>
      <c r="K9" s="10"/>
      <c r="L9" s="10"/>
      <c r="M9" s="11">
        <f>K9-L9</f>
        <v>0</v>
      </c>
      <c r="N9" s="10">
        <f t="shared" si="0"/>
        <v>0</v>
      </c>
      <c r="O9" s="12">
        <f t="shared" si="2"/>
        <v>8</v>
      </c>
      <c r="P9" s="10">
        <f t="shared" si="1"/>
        <v>0</v>
      </c>
    </row>
    <row r="10" spans="1:16" ht="12.75">
      <c r="A10" s="17" t="s">
        <v>8</v>
      </c>
      <c r="B10" s="7">
        <v>3</v>
      </c>
      <c r="C10" s="7"/>
      <c r="D10" s="7"/>
      <c r="E10" s="8">
        <f t="shared" si="3"/>
        <v>0</v>
      </c>
      <c r="F10" s="9">
        <v>2</v>
      </c>
      <c r="G10" s="10"/>
      <c r="H10" s="10"/>
      <c r="I10" s="11">
        <f>G10-H10</f>
        <v>0</v>
      </c>
      <c r="J10" s="9">
        <v>0</v>
      </c>
      <c r="K10" s="10"/>
      <c r="L10" s="10"/>
      <c r="M10" s="11"/>
      <c r="N10" s="10">
        <f t="shared" si="0"/>
        <v>0</v>
      </c>
      <c r="O10" s="12">
        <f t="shared" si="2"/>
        <v>5</v>
      </c>
      <c r="P10" s="10">
        <f t="shared" si="1"/>
        <v>0</v>
      </c>
    </row>
    <row r="11" spans="1:16" ht="12.75">
      <c r="A11" s="17" t="s">
        <v>9</v>
      </c>
      <c r="B11" s="7">
        <v>11</v>
      </c>
      <c r="C11" s="7"/>
      <c r="D11" s="7"/>
      <c r="E11" s="8">
        <f t="shared" si="3"/>
        <v>0</v>
      </c>
      <c r="F11" s="9">
        <v>1</v>
      </c>
      <c r="G11" s="10"/>
      <c r="H11" s="10"/>
      <c r="I11" s="11">
        <f aca="true" t="shared" si="4" ref="I11:I19">G11-H11</f>
        <v>0</v>
      </c>
      <c r="J11" s="9">
        <v>1</v>
      </c>
      <c r="K11" s="10"/>
      <c r="L11" s="10"/>
      <c r="M11" s="11">
        <f>K11-L11</f>
        <v>0</v>
      </c>
      <c r="N11" s="10">
        <f t="shared" si="0"/>
        <v>0</v>
      </c>
      <c r="O11" s="12">
        <f t="shared" si="2"/>
        <v>13</v>
      </c>
      <c r="P11" s="10">
        <f t="shared" si="1"/>
        <v>0</v>
      </c>
    </row>
    <row r="12" spans="1:16" ht="12.75">
      <c r="A12" s="17" t="s">
        <v>10</v>
      </c>
      <c r="B12" s="7">
        <v>3</v>
      </c>
      <c r="C12" s="7"/>
      <c r="D12" s="7"/>
      <c r="E12" s="8">
        <f t="shared" si="3"/>
        <v>0</v>
      </c>
      <c r="F12" s="9">
        <v>1</v>
      </c>
      <c r="G12" s="10"/>
      <c r="H12" s="10"/>
      <c r="I12" s="11">
        <f t="shared" si="4"/>
        <v>0</v>
      </c>
      <c r="J12" s="9">
        <v>0</v>
      </c>
      <c r="K12" s="10"/>
      <c r="L12" s="10"/>
      <c r="M12" s="11"/>
      <c r="N12" s="10">
        <f t="shared" si="0"/>
        <v>0</v>
      </c>
      <c r="O12" s="12">
        <f t="shared" si="2"/>
        <v>4</v>
      </c>
      <c r="P12" s="10">
        <f t="shared" si="1"/>
        <v>0</v>
      </c>
    </row>
    <row r="13" spans="1:16" ht="12.75">
      <c r="A13" s="17" t="s">
        <v>11</v>
      </c>
      <c r="B13" s="7">
        <v>2</v>
      </c>
      <c r="C13" s="7"/>
      <c r="D13" s="7"/>
      <c r="E13" s="8">
        <f t="shared" si="3"/>
        <v>0</v>
      </c>
      <c r="F13" s="9">
        <v>1</v>
      </c>
      <c r="G13" s="10"/>
      <c r="H13" s="10"/>
      <c r="I13" s="11">
        <f t="shared" si="4"/>
        <v>0</v>
      </c>
      <c r="J13" s="9">
        <v>0</v>
      </c>
      <c r="K13" s="10"/>
      <c r="L13" s="10"/>
      <c r="M13" s="11"/>
      <c r="N13" s="10">
        <f t="shared" si="0"/>
        <v>0</v>
      </c>
      <c r="O13" s="12">
        <f t="shared" si="2"/>
        <v>3</v>
      </c>
      <c r="P13" s="10">
        <f t="shared" si="1"/>
        <v>0</v>
      </c>
    </row>
    <row r="14" spans="1:16" ht="12.75">
      <c r="A14" s="17" t="s">
        <v>12</v>
      </c>
      <c r="B14" s="7">
        <v>7</v>
      </c>
      <c r="C14" s="7"/>
      <c r="D14" s="7"/>
      <c r="E14" s="8">
        <f t="shared" si="3"/>
        <v>0</v>
      </c>
      <c r="F14" s="9">
        <v>3</v>
      </c>
      <c r="G14" s="10"/>
      <c r="H14" s="10"/>
      <c r="I14" s="11">
        <f t="shared" si="4"/>
        <v>0</v>
      </c>
      <c r="J14" s="9">
        <v>4</v>
      </c>
      <c r="K14" s="10"/>
      <c r="L14" s="10"/>
      <c r="M14" s="11">
        <f>K14-L14</f>
        <v>0</v>
      </c>
      <c r="N14" s="10">
        <f t="shared" si="0"/>
        <v>0</v>
      </c>
      <c r="O14" s="12">
        <f t="shared" si="2"/>
        <v>14</v>
      </c>
      <c r="P14" s="10">
        <f t="shared" si="1"/>
        <v>0</v>
      </c>
    </row>
    <row r="15" spans="1:16" ht="12.75">
      <c r="A15" s="17" t="s">
        <v>13</v>
      </c>
      <c r="B15" s="7">
        <v>8</v>
      </c>
      <c r="C15" s="7"/>
      <c r="D15" s="7"/>
      <c r="E15" s="8">
        <f t="shared" si="3"/>
        <v>0</v>
      </c>
      <c r="F15" s="9">
        <v>2</v>
      </c>
      <c r="G15" s="10"/>
      <c r="H15" s="10"/>
      <c r="I15" s="11">
        <f t="shared" si="4"/>
        <v>0</v>
      </c>
      <c r="J15" s="9">
        <v>4</v>
      </c>
      <c r="K15" s="10"/>
      <c r="L15" s="10"/>
      <c r="M15" s="11">
        <f>K15-L15</f>
        <v>0</v>
      </c>
      <c r="N15" s="10">
        <f t="shared" si="0"/>
        <v>0</v>
      </c>
      <c r="O15" s="12">
        <f t="shared" si="2"/>
        <v>14</v>
      </c>
      <c r="P15" s="10">
        <f t="shared" si="1"/>
        <v>0</v>
      </c>
    </row>
    <row r="16" spans="1:16" ht="12.75">
      <c r="A16" s="17" t="s">
        <v>38</v>
      </c>
      <c r="B16" s="7">
        <v>0</v>
      </c>
      <c r="C16" s="7"/>
      <c r="D16" s="7"/>
      <c r="E16" s="8"/>
      <c r="F16" s="9">
        <v>0</v>
      </c>
      <c r="G16" s="10"/>
      <c r="H16" s="10"/>
      <c r="I16" s="11"/>
      <c r="J16" s="9">
        <v>2</v>
      </c>
      <c r="K16" s="10"/>
      <c r="L16" s="10"/>
      <c r="M16" s="11">
        <f>K16-L16</f>
        <v>0</v>
      </c>
      <c r="N16" s="10">
        <f>AVERAGE(E16,I16,M16)</f>
        <v>0</v>
      </c>
      <c r="O16" s="12">
        <f>B16+F16+J16</f>
        <v>2</v>
      </c>
      <c r="P16" s="10">
        <f>ROUND(N16,1)*O16</f>
        <v>0</v>
      </c>
    </row>
    <row r="17" spans="1:16" ht="12.75">
      <c r="A17" s="17" t="s">
        <v>14</v>
      </c>
      <c r="B17" s="7">
        <v>0</v>
      </c>
      <c r="C17" s="7"/>
      <c r="D17" s="7"/>
      <c r="E17" s="8"/>
      <c r="F17" s="9">
        <v>1</v>
      </c>
      <c r="G17" s="10"/>
      <c r="H17" s="10"/>
      <c r="I17" s="11">
        <f t="shared" si="4"/>
        <v>0</v>
      </c>
      <c r="J17" s="9">
        <v>2</v>
      </c>
      <c r="K17" s="10"/>
      <c r="L17" s="10"/>
      <c r="M17" s="11">
        <f>K17-L17</f>
        <v>0</v>
      </c>
      <c r="N17" s="10">
        <f t="shared" si="0"/>
        <v>0</v>
      </c>
      <c r="O17" s="12">
        <f t="shared" si="2"/>
        <v>3</v>
      </c>
      <c r="P17" s="10">
        <f t="shared" si="1"/>
        <v>0</v>
      </c>
    </row>
    <row r="18" spans="1:16" ht="12.75">
      <c r="A18" s="17" t="s">
        <v>15</v>
      </c>
      <c r="B18" s="7">
        <v>2</v>
      </c>
      <c r="C18" s="7"/>
      <c r="D18" s="7"/>
      <c r="E18" s="8">
        <f aca="true" t="shared" si="5" ref="E18:E27">C18-D18</f>
        <v>0</v>
      </c>
      <c r="F18" s="9">
        <v>1</v>
      </c>
      <c r="G18" s="10"/>
      <c r="H18" s="10"/>
      <c r="I18" s="11">
        <f t="shared" si="4"/>
        <v>0</v>
      </c>
      <c r="J18" s="9">
        <v>0</v>
      </c>
      <c r="K18" s="10"/>
      <c r="L18" s="10"/>
      <c r="M18" s="11"/>
      <c r="N18" s="10">
        <f t="shared" si="0"/>
        <v>0</v>
      </c>
      <c r="O18" s="12">
        <f t="shared" si="2"/>
        <v>3</v>
      </c>
      <c r="P18" s="10">
        <f t="shared" si="1"/>
        <v>0</v>
      </c>
    </row>
    <row r="19" spans="1:16" ht="12.75">
      <c r="A19" s="17" t="s">
        <v>16</v>
      </c>
      <c r="B19" s="7">
        <v>4</v>
      </c>
      <c r="C19" s="7"/>
      <c r="D19" s="7"/>
      <c r="E19" s="8">
        <f t="shared" si="5"/>
        <v>0</v>
      </c>
      <c r="F19" s="9">
        <v>1</v>
      </c>
      <c r="G19" s="10"/>
      <c r="H19" s="10"/>
      <c r="I19" s="11">
        <f t="shared" si="4"/>
        <v>0</v>
      </c>
      <c r="J19" s="9">
        <v>1</v>
      </c>
      <c r="K19" s="10"/>
      <c r="L19" s="10"/>
      <c r="M19" s="11">
        <f>K19-L19</f>
        <v>0</v>
      </c>
      <c r="N19" s="10">
        <f t="shared" si="0"/>
        <v>0</v>
      </c>
      <c r="O19" s="12">
        <f t="shared" si="2"/>
        <v>6</v>
      </c>
      <c r="P19" s="10">
        <f t="shared" si="1"/>
        <v>0</v>
      </c>
    </row>
    <row r="20" spans="1:16" ht="12.75">
      <c r="A20" s="17" t="s">
        <v>17</v>
      </c>
      <c r="B20" s="7">
        <v>3</v>
      </c>
      <c r="C20" s="7"/>
      <c r="D20" s="7"/>
      <c r="E20" s="8">
        <f t="shared" si="5"/>
        <v>0</v>
      </c>
      <c r="F20" s="9">
        <v>0</v>
      </c>
      <c r="G20" s="10"/>
      <c r="H20" s="10"/>
      <c r="I20" s="11"/>
      <c r="J20" s="9">
        <v>0</v>
      </c>
      <c r="K20" s="10"/>
      <c r="L20" s="10"/>
      <c r="M20" s="11"/>
      <c r="N20" s="10">
        <f t="shared" si="0"/>
        <v>0</v>
      </c>
      <c r="O20" s="12">
        <f t="shared" si="2"/>
        <v>3</v>
      </c>
      <c r="P20" s="10">
        <f t="shared" si="1"/>
        <v>0</v>
      </c>
    </row>
    <row r="21" spans="1:16" ht="12.75">
      <c r="A21" s="17" t="s">
        <v>18</v>
      </c>
      <c r="B21" s="7">
        <v>1</v>
      </c>
      <c r="C21" s="7"/>
      <c r="D21" s="7"/>
      <c r="E21" s="8">
        <f t="shared" si="5"/>
        <v>0</v>
      </c>
      <c r="F21" s="9">
        <v>0</v>
      </c>
      <c r="G21" s="10"/>
      <c r="H21" s="10"/>
      <c r="I21" s="11"/>
      <c r="J21" s="9">
        <v>2</v>
      </c>
      <c r="K21" s="10"/>
      <c r="L21" s="10"/>
      <c r="M21" s="11">
        <f>K21-L21</f>
        <v>0</v>
      </c>
      <c r="N21" s="10">
        <f t="shared" si="0"/>
        <v>0</v>
      </c>
      <c r="O21" s="12">
        <f t="shared" si="2"/>
        <v>3</v>
      </c>
      <c r="P21" s="10">
        <f t="shared" si="1"/>
        <v>0</v>
      </c>
    </row>
    <row r="22" spans="1:16" ht="12.75">
      <c r="A22" s="17" t="s">
        <v>19</v>
      </c>
      <c r="B22" s="7">
        <v>3</v>
      </c>
      <c r="C22" s="7"/>
      <c r="D22" s="7"/>
      <c r="E22" s="8">
        <f t="shared" si="5"/>
        <v>0</v>
      </c>
      <c r="F22" s="9">
        <v>0</v>
      </c>
      <c r="G22" s="10"/>
      <c r="H22" s="10"/>
      <c r="I22" s="11"/>
      <c r="J22" s="9">
        <v>2</v>
      </c>
      <c r="K22" s="10"/>
      <c r="L22" s="10"/>
      <c r="M22" s="11">
        <f>K22-L22</f>
        <v>0</v>
      </c>
      <c r="N22" s="10">
        <f t="shared" si="0"/>
        <v>0</v>
      </c>
      <c r="O22" s="12">
        <f t="shared" si="2"/>
        <v>5</v>
      </c>
      <c r="P22" s="10">
        <f t="shared" si="1"/>
        <v>0</v>
      </c>
    </row>
    <row r="23" spans="1:16" ht="12.75">
      <c r="A23" s="17" t="s">
        <v>39</v>
      </c>
      <c r="B23" s="7">
        <v>0</v>
      </c>
      <c r="C23" s="7"/>
      <c r="D23" s="7"/>
      <c r="E23" s="8"/>
      <c r="F23" s="9">
        <v>0</v>
      </c>
      <c r="G23" s="10"/>
      <c r="H23" s="10"/>
      <c r="I23" s="11"/>
      <c r="J23" s="9">
        <v>1</v>
      </c>
      <c r="K23" s="10"/>
      <c r="L23" s="10"/>
      <c r="M23" s="11">
        <f>K23-L23</f>
        <v>0</v>
      </c>
      <c r="N23" s="10">
        <f>AVERAGE(E23,I23,M23)</f>
        <v>0</v>
      </c>
      <c r="O23" s="12">
        <f>B23+F23+J23</f>
        <v>1</v>
      </c>
      <c r="P23" s="10">
        <f>ROUND(N23,1)*O23</f>
        <v>0</v>
      </c>
    </row>
    <row r="24" spans="1:16" ht="12.75">
      <c r="A24" s="17" t="s">
        <v>20</v>
      </c>
      <c r="B24" s="7">
        <v>5</v>
      </c>
      <c r="C24" s="7"/>
      <c r="D24" s="7"/>
      <c r="E24" s="8">
        <f t="shared" si="5"/>
        <v>0</v>
      </c>
      <c r="F24" s="9">
        <v>3</v>
      </c>
      <c r="G24" s="10"/>
      <c r="H24" s="10"/>
      <c r="I24" s="11">
        <f>G24-H24</f>
        <v>0</v>
      </c>
      <c r="J24" s="9">
        <v>1</v>
      </c>
      <c r="K24" s="10"/>
      <c r="L24" s="10"/>
      <c r="M24" s="11">
        <f>K24-L24</f>
        <v>0</v>
      </c>
      <c r="N24" s="10">
        <f t="shared" si="0"/>
        <v>0</v>
      </c>
      <c r="O24" s="12">
        <f t="shared" si="2"/>
        <v>9</v>
      </c>
      <c r="P24" s="10">
        <f t="shared" si="1"/>
        <v>0</v>
      </c>
    </row>
    <row r="25" spans="1:16" ht="12.75">
      <c r="A25" s="17" t="s">
        <v>21</v>
      </c>
      <c r="B25" s="7">
        <v>4</v>
      </c>
      <c r="C25" s="7"/>
      <c r="D25" s="7"/>
      <c r="E25" s="8">
        <f t="shared" si="5"/>
        <v>0</v>
      </c>
      <c r="F25" s="9">
        <v>0</v>
      </c>
      <c r="G25" s="10"/>
      <c r="H25" s="10"/>
      <c r="I25" s="11"/>
      <c r="J25" s="9">
        <v>0</v>
      </c>
      <c r="K25" s="10"/>
      <c r="L25" s="10"/>
      <c r="M25" s="11"/>
      <c r="N25" s="10">
        <f t="shared" si="0"/>
        <v>0</v>
      </c>
      <c r="O25" s="12">
        <f t="shared" si="2"/>
        <v>4</v>
      </c>
      <c r="P25" s="10">
        <f t="shared" si="1"/>
        <v>0</v>
      </c>
    </row>
    <row r="26" spans="1:16" ht="12.75">
      <c r="A26" s="17" t="s">
        <v>22</v>
      </c>
      <c r="B26" s="7">
        <v>7</v>
      </c>
      <c r="C26" s="7"/>
      <c r="D26" s="7"/>
      <c r="E26" s="8">
        <f t="shared" si="5"/>
        <v>0</v>
      </c>
      <c r="F26" s="9">
        <v>0</v>
      </c>
      <c r="G26" s="10"/>
      <c r="H26" s="10"/>
      <c r="I26" s="11"/>
      <c r="J26" s="9">
        <v>0</v>
      </c>
      <c r="K26" s="10"/>
      <c r="L26" s="10"/>
      <c r="M26" s="11"/>
      <c r="N26" s="10">
        <f t="shared" si="0"/>
        <v>0</v>
      </c>
      <c r="O26" s="12">
        <f t="shared" si="2"/>
        <v>7</v>
      </c>
      <c r="P26" s="10">
        <f t="shared" si="1"/>
        <v>0</v>
      </c>
    </row>
    <row r="27" spans="1:16" ht="12.75">
      <c r="A27" s="17" t="s">
        <v>23</v>
      </c>
      <c r="B27" s="7">
        <v>1</v>
      </c>
      <c r="C27" s="7"/>
      <c r="D27" s="7"/>
      <c r="E27" s="8">
        <f t="shared" si="5"/>
        <v>0</v>
      </c>
      <c r="F27" s="9">
        <v>1</v>
      </c>
      <c r="G27" s="10"/>
      <c r="H27" s="10"/>
      <c r="I27" s="11">
        <f>G27-H27</f>
        <v>0</v>
      </c>
      <c r="J27" s="9">
        <v>0</v>
      </c>
      <c r="K27" s="10"/>
      <c r="L27" s="10"/>
      <c r="M27" s="11"/>
      <c r="N27" s="10">
        <f t="shared" si="0"/>
        <v>0</v>
      </c>
      <c r="O27" s="12">
        <f t="shared" si="2"/>
        <v>2</v>
      </c>
      <c r="P27" s="10">
        <f t="shared" si="1"/>
        <v>0</v>
      </c>
    </row>
    <row r="28" spans="1:16" ht="12.75">
      <c r="A28" s="17" t="s">
        <v>24</v>
      </c>
      <c r="B28" s="7">
        <v>0</v>
      </c>
      <c r="C28" s="7"/>
      <c r="D28" s="7"/>
      <c r="E28" s="8"/>
      <c r="F28" s="9">
        <v>2</v>
      </c>
      <c r="G28" s="10"/>
      <c r="H28" s="10"/>
      <c r="I28" s="11">
        <f>G28-H28</f>
        <v>0</v>
      </c>
      <c r="J28" s="9">
        <v>0</v>
      </c>
      <c r="K28" s="10"/>
      <c r="L28" s="10"/>
      <c r="M28" s="11"/>
      <c r="N28" s="10">
        <f t="shared" si="0"/>
        <v>0</v>
      </c>
      <c r="O28" s="12">
        <f t="shared" si="2"/>
        <v>2</v>
      </c>
      <c r="P28" s="10">
        <f t="shared" si="1"/>
        <v>0</v>
      </c>
    </row>
    <row r="29" spans="1:16" ht="12.75">
      <c r="A29" s="17" t="s">
        <v>25</v>
      </c>
      <c r="B29" s="7">
        <v>4</v>
      </c>
      <c r="C29" s="7"/>
      <c r="D29" s="7"/>
      <c r="E29" s="8">
        <f>C29-D29</f>
        <v>0</v>
      </c>
      <c r="F29" s="9">
        <v>1</v>
      </c>
      <c r="G29" s="10"/>
      <c r="H29" s="10"/>
      <c r="I29" s="11">
        <f>G29-H29</f>
        <v>0</v>
      </c>
      <c r="J29" s="9">
        <v>0</v>
      </c>
      <c r="K29" s="10"/>
      <c r="L29" s="10"/>
      <c r="M29" s="11"/>
      <c r="N29" s="10">
        <f t="shared" si="0"/>
        <v>0</v>
      </c>
      <c r="O29" s="12">
        <f t="shared" si="2"/>
        <v>5</v>
      </c>
      <c r="P29" s="10">
        <f t="shared" si="1"/>
        <v>0</v>
      </c>
    </row>
    <row r="30" spans="1:16" ht="12.75">
      <c r="A30" s="17" t="s">
        <v>26</v>
      </c>
      <c r="B30" s="7">
        <v>2</v>
      </c>
      <c r="C30" s="7"/>
      <c r="D30" s="7"/>
      <c r="E30" s="8">
        <f>C30-D30</f>
        <v>0</v>
      </c>
      <c r="F30" s="9">
        <v>2</v>
      </c>
      <c r="G30" s="10"/>
      <c r="H30" s="10"/>
      <c r="I30" s="11">
        <f>G30-H30</f>
        <v>0</v>
      </c>
      <c r="J30" s="9">
        <v>0</v>
      </c>
      <c r="K30" s="10"/>
      <c r="L30" s="10"/>
      <c r="M30" s="11"/>
      <c r="N30" s="10">
        <f t="shared" si="0"/>
        <v>0</v>
      </c>
      <c r="O30" s="12">
        <f t="shared" si="2"/>
        <v>4</v>
      </c>
      <c r="P30" s="10">
        <f t="shared" si="1"/>
        <v>0</v>
      </c>
    </row>
    <row r="31" spans="1:16" ht="12.75">
      <c r="A31" s="17" t="s">
        <v>27</v>
      </c>
      <c r="B31" s="7">
        <v>1</v>
      </c>
      <c r="C31" s="7"/>
      <c r="D31" s="7"/>
      <c r="E31" s="8">
        <f>C31-D31</f>
        <v>0</v>
      </c>
      <c r="F31" s="9">
        <v>0</v>
      </c>
      <c r="G31" s="10"/>
      <c r="H31" s="10"/>
      <c r="I31" s="11"/>
      <c r="J31" s="9">
        <v>1</v>
      </c>
      <c r="K31" s="10"/>
      <c r="L31" s="10"/>
      <c r="M31" s="11">
        <f>K31-L31</f>
        <v>0</v>
      </c>
      <c r="N31" s="10">
        <f t="shared" si="0"/>
        <v>0</v>
      </c>
      <c r="O31" s="12">
        <f t="shared" si="2"/>
        <v>2</v>
      </c>
      <c r="P31" s="10">
        <f t="shared" si="1"/>
        <v>0</v>
      </c>
    </row>
    <row r="32" spans="1:16" ht="12.75">
      <c r="A32" s="17" t="s">
        <v>28</v>
      </c>
      <c r="B32" s="7">
        <v>5</v>
      </c>
      <c r="C32" s="7"/>
      <c r="D32" s="7"/>
      <c r="E32" s="8">
        <f>C32-D32</f>
        <v>0</v>
      </c>
      <c r="F32" s="9">
        <v>1</v>
      </c>
      <c r="G32" s="10"/>
      <c r="H32" s="10"/>
      <c r="I32" s="11">
        <f>G32-H32</f>
        <v>0</v>
      </c>
      <c r="J32" s="9">
        <v>1</v>
      </c>
      <c r="K32" s="10"/>
      <c r="L32" s="10"/>
      <c r="M32" s="11">
        <f>K32-L32</f>
        <v>0</v>
      </c>
      <c r="N32" s="10">
        <f t="shared" si="0"/>
        <v>0</v>
      </c>
      <c r="O32" s="12">
        <f t="shared" si="2"/>
        <v>7</v>
      </c>
      <c r="P32" s="10">
        <f t="shared" si="1"/>
        <v>0</v>
      </c>
    </row>
    <row r="33" spans="1:16" ht="12.75">
      <c r="A33" s="18" t="s">
        <v>33</v>
      </c>
      <c r="B33" s="19">
        <f>SUM(B5:B32)</f>
        <v>90</v>
      </c>
      <c r="C33" s="20"/>
      <c r="D33" s="20"/>
      <c r="E33" s="21">
        <f>AVERAGE(E5:E32)</f>
        <v>0</v>
      </c>
      <c r="F33" s="19">
        <f>SUM(F5:F32)</f>
        <v>27</v>
      </c>
      <c r="G33" s="20"/>
      <c r="H33" s="20"/>
      <c r="I33" s="21">
        <f>AVERAGE(I5:I32)</f>
        <v>0</v>
      </c>
      <c r="J33" s="19">
        <f>SUM(J5:J32)</f>
        <v>27</v>
      </c>
      <c r="K33" s="20"/>
      <c r="L33" s="20"/>
      <c r="M33" s="21">
        <f>AVERAGE(M29:M32)</f>
        <v>0</v>
      </c>
      <c r="N33" s="22"/>
      <c r="O33" s="23">
        <f>SUM(O5:O32)</f>
        <v>144</v>
      </c>
      <c r="P33" s="24"/>
    </row>
    <row r="34" spans="5:13" ht="12.75">
      <c r="E34" s="1"/>
      <c r="M34" s="5"/>
    </row>
    <row r="113" spans="2:16" ht="12.75">
      <c r="B113" s="2"/>
      <c r="C113" s="2"/>
      <c r="D113" s="2"/>
      <c r="F113" s="3"/>
      <c r="G113" s="2"/>
      <c r="H113" s="2"/>
      <c r="J113" s="3"/>
      <c r="K113" s="2"/>
      <c r="L113" s="2"/>
      <c r="N113" s="2"/>
      <c r="O113" s="2"/>
      <c r="P113" s="6"/>
    </row>
    <row r="114" spans="1:16" ht="12.75">
      <c r="A114" t="s">
        <v>4</v>
      </c>
      <c r="B114" s="2">
        <v>-9.2</v>
      </c>
      <c r="C114" s="2">
        <v>9.070000000000007</v>
      </c>
      <c r="D114" s="2">
        <v>-4.23</v>
      </c>
      <c r="F114" s="3"/>
      <c r="G114" s="2"/>
      <c r="H114" s="2"/>
      <c r="J114" s="3"/>
      <c r="K114" s="2"/>
      <c r="L114" s="2"/>
      <c r="N114" s="2"/>
      <c r="O114" s="2"/>
      <c r="P114" s="6"/>
    </row>
    <row r="115" spans="1:16" ht="12.75">
      <c r="A115" t="s">
        <v>10</v>
      </c>
      <c r="B115" s="2">
        <v>2.8</v>
      </c>
      <c r="C115" s="2">
        <v>17.89</v>
      </c>
      <c r="D115" s="2"/>
      <c r="F115" s="3"/>
      <c r="G115" s="2"/>
      <c r="H115" s="2"/>
      <c r="J115" s="3"/>
      <c r="K115" s="2"/>
      <c r="L115" s="2"/>
      <c r="N115" s="2"/>
      <c r="O115" s="2"/>
      <c r="P115" s="6"/>
    </row>
    <row r="116" spans="1:16" ht="12.75">
      <c r="A116" t="s">
        <v>11</v>
      </c>
      <c r="B116" s="2">
        <v>1.8</v>
      </c>
      <c r="C116" s="2">
        <v>-4.209999999999994</v>
      </c>
      <c r="D116" s="2"/>
      <c r="F116" s="3"/>
      <c r="G116" s="2"/>
      <c r="H116" s="2"/>
      <c r="J116" s="3"/>
      <c r="K116" s="2"/>
      <c r="L116" s="2"/>
      <c r="N116" s="2"/>
      <c r="O116" s="2"/>
      <c r="P116" s="6"/>
    </row>
    <row r="117" spans="1:16" ht="12.75">
      <c r="A117" t="s">
        <v>12</v>
      </c>
      <c r="B117" s="2">
        <v>-4.7</v>
      </c>
      <c r="C117" s="2">
        <v>-6.3</v>
      </c>
      <c r="D117" s="2">
        <v>0.9699999999999989</v>
      </c>
      <c r="F117" s="3"/>
      <c r="G117" s="2"/>
      <c r="H117" s="2"/>
      <c r="J117" s="3"/>
      <c r="K117" s="2"/>
      <c r="L117" s="2"/>
      <c r="N117" s="2"/>
      <c r="O117" s="2"/>
      <c r="P117" s="6"/>
    </row>
    <row r="118" spans="1:16" ht="12.75">
      <c r="A118" t="s">
        <v>14</v>
      </c>
      <c r="B118" s="2"/>
      <c r="C118" s="2">
        <v>-6.009999999999991</v>
      </c>
      <c r="D118" s="2">
        <v>7.27</v>
      </c>
      <c r="F118" s="3"/>
      <c r="G118" s="2"/>
      <c r="H118" s="2"/>
      <c r="J118" s="3"/>
      <c r="K118" s="2"/>
      <c r="L118" s="2"/>
      <c r="N118" s="2"/>
      <c r="O118" s="2"/>
      <c r="P118" s="6"/>
    </row>
    <row r="119" spans="1:16" ht="12.75">
      <c r="A119" t="s">
        <v>16</v>
      </c>
      <c r="B119" s="2">
        <v>-2.9000000000000057</v>
      </c>
      <c r="C119" s="2"/>
      <c r="D119" s="2">
        <v>-11.6</v>
      </c>
      <c r="F119" s="3"/>
      <c r="G119" s="2"/>
      <c r="H119" s="2"/>
      <c r="J119" s="3"/>
      <c r="K119" s="2"/>
      <c r="L119" s="2"/>
      <c r="N119" s="2"/>
      <c r="O119" s="2"/>
      <c r="P119" s="6"/>
    </row>
    <row r="120" spans="1:16" ht="12.75">
      <c r="A120" t="s">
        <v>18</v>
      </c>
      <c r="B120" s="2">
        <v>-1.8000000000000114</v>
      </c>
      <c r="C120" s="2"/>
      <c r="D120" s="2">
        <v>15.97</v>
      </c>
      <c r="F120" s="3"/>
      <c r="G120" s="2"/>
      <c r="H120" s="2"/>
      <c r="J120" s="3"/>
      <c r="K120" s="2"/>
      <c r="L120" s="2"/>
      <c r="N120" s="2"/>
      <c r="O120" s="2"/>
      <c r="P120" s="6"/>
    </row>
    <row r="121" spans="1:16" ht="12.75">
      <c r="A121" t="s">
        <v>28</v>
      </c>
      <c r="B121" s="2">
        <v>-1.9000000000000057</v>
      </c>
      <c r="C121" s="2">
        <v>7.5</v>
      </c>
      <c r="D121" s="2">
        <v>-2.56</v>
      </c>
      <c r="F121" s="3"/>
      <c r="G121" s="2"/>
      <c r="H121" s="2"/>
      <c r="J121" s="3"/>
      <c r="K121" s="2"/>
      <c r="L121" s="2"/>
      <c r="N121" s="2"/>
      <c r="O121" s="2"/>
      <c r="P121" s="6"/>
    </row>
    <row r="123" ht="12.75">
      <c r="A123" s="2"/>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sheetData>
  <mergeCells count="4">
    <mergeCell ref="B3:E3"/>
    <mergeCell ref="F3:I3"/>
    <mergeCell ref="J3:M3"/>
    <mergeCell ref="A1:P1"/>
  </mergeCells>
  <printOptions horizontalCentered="1" verticalCentered="1"/>
  <pageMargins left="0.25" right="0.2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2001-12-17T19:43:26Z</cp:lastPrinted>
  <dcterms:created xsi:type="dcterms:W3CDTF">2000-11-09T17:15:24Z</dcterms:created>
  <dcterms:modified xsi:type="dcterms:W3CDTF">2002-03-31T02:55:27Z</dcterms:modified>
  <cp:category/>
  <cp:version/>
  <cp:contentType/>
  <cp:contentStatus/>
</cp:coreProperties>
</file>